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грудень 2022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0" l="1"/>
  <c r="L11" i="10" l="1"/>
  <c r="O10" i="10"/>
  <c r="O9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<sst xmlns="http://schemas.openxmlformats.org/spreadsheetml/2006/main" count="30" uniqueCount="29">
  <si>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</si>
  <si>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</si>
  <si>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</si>
  <si>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</si>
  <si>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</si>
  <si>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</si>
  <si>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</si>
  <si>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</si>
  <si>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</si>
  <si>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</si>
  <si>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</si>
  <si>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</si>
  <si>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</si>
  <si>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</si>
  <si>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</si>
  <si>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</si>
  <si>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</si>
  <si>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</si>
  <si>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</si>
  <si>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</si>
  <si>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</si>
  <si>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</si>
  <si>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</si>
  <si>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</si>
  <si>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</si>
  <si>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</si>
  <si>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</si>
  <si>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Премія</t>
  </si>
  <si>
    <t>Грудень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</si>
</sst>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O17" sqref="O17"/>
    </sheetView>
  </sheetViews>
  <sheetFormatPr defaultRowHeight="15" x14ac:dyDescent="0.25"/>
  <cols>
    <col min="1" max="1" width="4.42578125" customWidth="1"/>
    <col min="2" max="2" width="7.28515625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1" width="13.140625" hidden="1" customWidth="1"/>
    <col min="12" max="12" width="13.140625" customWidth="1"/>
    <col min="13" max="13" width="16.42578125" customWidth="1"/>
    <col min="14" max="14" width="10.7109375" customWidth="1"/>
    <col min="15" max="15" width="12.42578125" customWidth="1"/>
    <col min="17" max="17" width="10.28515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14</v>
      </c>
      <c r="J2" s="10"/>
      <c r="K2" s="10"/>
      <c r="L2" s="10"/>
      <c r="M2" s="10"/>
      <c r="N2" s="10"/>
    </row>
    <row r="3" spans="1:19" x14ac:dyDescent="0.25">
      <c r="G3" t="s">
        <v>22</v>
      </c>
    </row>
    <row r="4" spans="1:19" x14ac:dyDescent="0.25">
      <c r="G4" s="1" t="s">
        <v>28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25</v>
      </c>
      <c r="K7" s="5" t="s">
        <v>26</v>
      </c>
      <c r="L7" s="5" t="s">
        <v>27</v>
      </c>
      <c r="M7" s="5" t="s">
        <v>24</v>
      </c>
      <c r="N7" s="5" t="s">
        <v>23</v>
      </c>
      <c r="O7" s="5" t="s">
        <v>5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7">
        <v>12800</v>
      </c>
      <c r="H8" s="7">
        <v>600</v>
      </c>
      <c r="I8" s="7">
        <v>5376</v>
      </c>
      <c r="J8" s="7"/>
      <c r="K8" s="12"/>
      <c r="L8" s="7">
        <v>3840</v>
      </c>
      <c r="M8" s="7">
        <v>19200</v>
      </c>
      <c r="N8" s="7">
        <v>542.16999999999996</v>
      </c>
      <c r="O8" s="7">
        <f>G8+H8+I8+M8+N8+J8+K8+L8</f>
        <v>42358.17</v>
      </c>
      <c r="P8" s="7">
        <v>15300</v>
      </c>
      <c r="Q8" s="8">
        <v>7624.47</v>
      </c>
      <c r="R8" s="8">
        <v>635.37</v>
      </c>
      <c r="S8" s="8">
        <f>O8-P8-Q8-R8</f>
        <v>18798.329999999998</v>
      </c>
    </row>
    <row r="9" spans="1:19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22</v>
      </c>
      <c r="G9" s="7">
        <v>11300</v>
      </c>
      <c r="H9" s="7">
        <v>700</v>
      </c>
      <c r="I9" s="7">
        <v>5650</v>
      </c>
      <c r="J9" s="7"/>
      <c r="K9" s="12"/>
      <c r="L9" s="7">
        <v>4479.32</v>
      </c>
      <c r="M9" s="7">
        <v>11300</v>
      </c>
      <c r="N9" s="7">
        <v>542.16999999999996</v>
      </c>
      <c r="O9" s="7">
        <f>G9+H9+I9+M9+N9+K9+J9+L9</f>
        <v>33971.49</v>
      </c>
      <c r="P9" s="7">
        <v>11700</v>
      </c>
      <c r="Q9" s="8">
        <v>6114.87</v>
      </c>
      <c r="R9" s="8">
        <v>509.57</v>
      </c>
      <c r="S9" s="8">
        <f t="shared" ref="S9:S10" si="0">O9-P9-Q9-R9</f>
        <v>15647.05</v>
      </c>
    </row>
    <row r="10" spans="1:19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22</v>
      </c>
      <c r="G10" s="7">
        <v>11300</v>
      </c>
      <c r="H10" s="7">
        <v>800</v>
      </c>
      <c r="I10" s="7">
        <v>4068</v>
      </c>
      <c r="J10" s="7"/>
      <c r="K10" s="12"/>
      <c r="L10" s="7">
        <v>5609.32</v>
      </c>
      <c r="M10" s="7">
        <v>11300</v>
      </c>
      <c r="N10" s="7">
        <v>542.16999999999996</v>
      </c>
      <c r="O10" s="7">
        <f>G10+H10+I10+M10+N10+J10+K10+L10</f>
        <v>33619.49</v>
      </c>
      <c r="P10" s="7">
        <v>11100</v>
      </c>
      <c r="Q10" s="8">
        <v>6051.51</v>
      </c>
      <c r="R10" s="8">
        <v>504.29</v>
      </c>
      <c r="S10" s="8">
        <f t="shared" si="0"/>
        <v>15963.689999999995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35400</v>
      </c>
      <c r="H11" s="9">
        <f t="shared" ref="H11:K11" si="1">SUM(H8:H10)</f>
        <v>2100</v>
      </c>
      <c r="I11" s="9">
        <f t="shared" si="1"/>
        <v>15094</v>
      </c>
      <c r="J11" s="9">
        <f t="shared" si="1"/>
        <v>0</v>
      </c>
      <c r="K11" s="9">
        <f t="shared" si="1"/>
        <v>0</v>
      </c>
      <c r="L11" s="9">
        <f>SUM(L8:L10)</f>
        <v>13928.64</v>
      </c>
      <c r="M11" s="9">
        <f t="shared" ref="M11:S11" si="2">SUM(M8:M10)</f>
        <v>41800</v>
      </c>
      <c r="N11" s="9">
        <f t="shared" si="2"/>
        <v>1626.5099999999998</v>
      </c>
      <c r="O11" s="9">
        <f t="shared" si="2"/>
        <v>109949.15</v>
      </c>
      <c r="P11" s="9">
        <f t="shared" si="2"/>
        <v>38100</v>
      </c>
      <c r="Q11" s="9">
        <f t="shared" si="2"/>
        <v>19790.849999999999</v>
      </c>
      <c r="R11" s="9">
        <f t="shared" si="2"/>
        <v>1649.23</v>
      </c>
      <c r="S11" s="9">
        <f t="shared" si="2"/>
        <v>50409.069999999992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2023-01-02T10:27:53Z</dcterms:modified>
</cp:coreProperties>
</file>